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650" activeTab="2"/>
  </bookViews>
  <sheets>
    <sheet name="P.L1.1" sheetId="1" r:id="rId1"/>
    <sheet name="PL 1.2" sheetId="4" r:id="rId2"/>
    <sheet name="PL1.3" sheetId="5" r:id="rId3"/>
  </sheets>
  <definedNames>
    <definedName name="_xlnm.Print_Titles" localSheetId="1">'PL 1.2'!$5:$7</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5" l="1"/>
  <c r="A3" i="4" l="1"/>
  <c r="C8" i="4" l="1"/>
  <c r="C16" i="4"/>
  <c r="I16" i="4"/>
  <c r="I8" i="5"/>
  <c r="C8" i="5"/>
  <c r="I8" i="1"/>
  <c r="C8" i="1"/>
</calcChain>
</file>

<file path=xl/sharedStrings.xml><?xml version="1.0" encoding="utf-8"?>
<sst xmlns="http://schemas.openxmlformats.org/spreadsheetml/2006/main" count="182" uniqueCount="106">
  <si>
    <t>STT</t>
  </si>
  <si>
    <t>Tổng số danh mục</t>
  </si>
  <si>
    <t>Địa điểm xây dựng</t>
  </si>
  <si>
    <t>Chủ đầu tư</t>
  </si>
  <si>
    <t>Thời gian thực hiện dự án</t>
  </si>
  <si>
    <t>Quyết định đầu tư</t>
  </si>
  <si>
    <t>Ghi chú</t>
  </si>
  <si>
    <t>số ngày, tháng, năm</t>
  </si>
  <si>
    <t xml:space="preserve">Danh mục các công trình, dự án </t>
  </si>
  <si>
    <t>Quyết định phê duyệt chủ trương</t>
  </si>
  <si>
    <t xml:space="preserve">Sự phù hợp với mục tiêu và yêu cầu phát triển ngành, lĩnh vực, địa phương </t>
  </si>
  <si>
    <t>Sự phù hợp theo đúng định mức, đơn giá tiêu chuẩn xây dựng</t>
  </si>
  <si>
    <t>Chưa phù hợp</t>
  </si>
  <si>
    <t>Phù hợp</t>
  </si>
  <si>
    <t>không thể cân đối được nguồn vốn bố trí</t>
  </si>
  <si>
    <t xml:space="preserve">Trách nhiệm và giải pháp khắc phục </t>
  </si>
  <si>
    <t xml:space="preserve">Nguyên nhân không phù hợp </t>
  </si>
  <si>
    <t>Tiến độ thực hiện</t>
  </si>
  <si>
    <t>Đội vốn lớn</t>
  </si>
  <si>
    <t>Bị hủy dự toán vốn đã bố trí</t>
  </si>
  <si>
    <t>đảm bảo thủ tục đầu tư</t>
  </si>
  <si>
    <t>chưa đảm bảo thủ tục đầu tư</t>
  </si>
  <si>
    <t xml:space="preserve">Thủ tục đầu tư để bố trí </t>
  </si>
  <si>
    <t>Giá trị giải ngân vốn đầu tư công năm 2025</t>
  </si>
  <si>
    <t>Nguyên nhân chậm tiến độ và kéo dài thời thực hiện</t>
  </si>
  <si>
    <t>Cổng chào Phường An Lạc giáp ranh Huyện Hồng Ngự</t>
  </si>
  <si>
    <t>Mở rộng đường đan cặp sông Tiền (sông Sở Thượng đến cống xã lũ)</t>
  </si>
  <si>
    <t>Mở rộng mặt đường đal mỗi bên 0,75m</t>
  </si>
  <si>
    <t>Năng lực thiết kế</t>
  </si>
  <si>
    <t>375/QĐ-UBND ngày 13/11/2020</t>
  </si>
  <si>
    <t>X</t>
  </si>
  <si>
    <t>Số 373A/QĐ-UBND ngày 12/11/2020</t>
  </si>
  <si>
    <t>Tổng mức vốn đầu tư (triệu đồng)</t>
  </si>
  <si>
    <t>Xây dựng mới cổng chào</t>
  </si>
  <si>
    <t>Đường Nguyễn Tất Thành, phường An Lộc</t>
  </si>
  <si>
    <t>Đường Võ Nguyên Giáp, phường An Lộc</t>
  </si>
  <si>
    <t>Chỉnh trang đô thị khu đô thị An Thạnh</t>
  </si>
  <si>
    <t>Hạ tầng khu đô thị Bắc An Thành</t>
  </si>
  <si>
    <t>Khu dân cư Bờ Nam - phường An Lộc (Tái định cư dự án nâng cấp, cải tạo Kênh Hồng Ngự-Vĩnh Hưng)</t>
  </si>
  <si>
    <t xml:space="preserve">Bồi thường, SLMB, đầu tư HTKT, tổng diện tích là 7,965ha </t>
  </si>
  <si>
    <t xml:space="preserve">Bồi thường, SLMB, đầu tư HTKT, tổng diện tích là 7,544ha </t>
  </si>
  <si>
    <t>NQ số 48/NQ-HĐND ngày 01/11/2021 của HĐND TP</t>
  </si>
  <si>
    <t>NQ số 49/NQ-HĐND ngày 01/11/2021 của HĐND TP</t>
  </si>
  <si>
    <t>2021-2025</t>
  </si>
  <si>
    <t>Hệ thống giao thông, hệ thống cấp – thoát nước và hệ thống cấp điện + BT</t>
  </si>
  <si>
    <t>Số 673/QĐ-UBND ngày 01/04/2021</t>
  </si>
  <si>
    <t xml:space="preserve">Bồi thường, SLMB, đầu tư HTKT, tổng diện tích là 8,182ha </t>
  </si>
  <si>
    <t>Số: 590/QĐ-UBND, ngày 05/03/2021; QĐ 2648/QĐ-UBND ngày 16/12/2021</t>
  </si>
  <si>
    <t xml:space="preserve">Bồi thường, SLMB, đầu tư HTKT, tổng diện tích là 9,655ha </t>
  </si>
  <si>
    <t>2022-2025</t>
  </si>
  <si>
    <t>NQ số 50/NQ-HĐND ngày 01/11/2021 của HĐND TP</t>
  </si>
  <si>
    <t>Hạ tầng CDC số 1 - phường An Thạnh</t>
  </si>
  <si>
    <t>Đầu tư mới</t>
  </si>
  <si>
    <t>2024-2025</t>
  </si>
  <si>
    <t>Số 824/QĐ-UBND, ngày 22/5/2024</t>
  </si>
  <si>
    <t>Đèn tín hiệu giao thông tại nút giao chợ Hồng Ngự</t>
  </si>
  <si>
    <t>Số 1022/QĐ-UBND, ngày 01/7/2024</t>
  </si>
  <si>
    <t>Tình trạng nguồn cát san lấp khang hiếm, dẫn đến việc cung ứng cho các công trình xây dựng có nhu cầu sử dụng cát san lấp gặp nhiều khó khăn gây ảnh hưởng đến tiến độ thi công.</t>
  </si>
  <si>
    <t>Việc lập thủ tục đề xuất đầu tư và định hướng đầu tư chưa phối hợp chặt chẽ với các ngành chủ quản cấp trên dẫn đến trùng lắp một số dự án do trung ương đầu tư trên địa bàn</t>
  </si>
  <si>
    <t>Một số dự án chậm hoàn thiện thủ tục đầu do trong quá trình chạy thử (đang chạy thử Đèn tín hiệu giao thông tại nút giao chợ Hồng Ngự) chờ đánh giá kết quả sẽ lập thủ tục đề xuất đầu tư</t>
  </si>
  <si>
    <t>Do thay đổi quy mô đầu tư và chưa có quy hoạch chi tiết điều chỉnh</t>
  </si>
  <si>
    <t>Phường An Thạnh</t>
  </si>
  <si>
    <t>Ban Quản lý dự án và Phát triển quỹ đất</t>
  </si>
  <si>
    <t>Xây dựng mới</t>
  </si>
  <si>
    <t>Phường An Lộc</t>
  </si>
  <si>
    <t>Phường An Lạc</t>
  </si>
  <si>
    <t>I. THÀNH PHỐ HỒNG NGỰ</t>
  </si>
  <si>
    <t>IV. THÀNH PHỐ HỒNG NGỰ</t>
  </si>
  <si>
    <t>I. HUYỆN CHÂU THÀNH</t>
  </si>
  <si>
    <t>Đường Vành đai phía Nam (Đoạn từ Khu dân cư Cái Tàu Hạ - An Nhơn đến Tân Nhuận Đông)</t>
  </si>
  <si>
    <t>Đường nối ĐT 853 mới - ĐT 853 cũ - Gỗ Đền (đoạn từ cầu Bình Tiên đến cầu ngang chợ Phú Long và hệ thống cầu cống)</t>
  </si>
  <si>
    <t>Chậm 
tiến độ</t>
  </si>
  <si>
    <t>Tổng mức
 vốn đầu tư (triệu đồng)</t>
  </si>
  <si>
    <t>Kéo dài 
thời gian thực hiện</t>
  </si>
  <si>
    <t>Năng lực
 thiết kế</t>
  </si>
  <si>
    <t>II. HUYỆN TAM NÔNG</t>
  </si>
  <si>
    <t>III. HUYỆN TÂN HỒNG</t>
  </si>
  <si>
    <t>Dự án Bố trí ổn định dân cư Dinh Bà, xã Tân Hộ Cơ</t>
  </si>
  <si>
    <t>Di tích căn cứ kháng chiến Cả Trấp, xã Tân Phước.</t>
  </si>
  <si>
    <t xml:space="preserve"> Quyết định Số 1227/QĐ-UBND.HC ngày 11/11/2022 của UBND Tỉnh</t>
  </si>
  <si>
    <t>Hệ thống đê bao nhằm ứng phó với biến đổi khí hậu, bảo vệ đời sống của người dân tại thị trấn Tràm Chim, huyện Tam Nông, tỉnh Đồng Tháp</t>
  </si>
  <si>
    <t>Quyết định số 464/QĐ-UBND ngày 02/6/2022. Điều chỉnh tại Quyết định số 989/QĐ-UBND ngày 22/12/2023</t>
  </si>
  <si>
    <t>Đã đề nghị UBND 
Tỉnh hỗ trợ thêm vốn để triển khai thực hiện</t>
  </si>
  <si>
    <t>BQLDA&amp;PTQĐ</t>
  </si>
  <si>
    <t>xã Tân Nhuận Đông, xã An Nhơn và TT. CTH, huyện Châu Thành</t>
  </si>
  <si>
    <t>xã Phú Long và xã Tân Bình, huyện Châu Thành</t>
  </si>
  <si>
    <t xml:space="preserve">Đã đề nghị UBND 
Tỉnh hỗ trợ thêm vốn để triển khai thực hiện </t>
  </si>
  <si>
    <t>Tuyến đường này nằm trong danh mục dự án trọng điểm đạt tiêu chí giao thông của huyện NTM nâng cao, nhưng đến nay chưa thực hiện xong do đội chi phí GPMB, giá nguyên vật liệu tăng. Huyện khó khăn trong việc cân đối nguồn vốn thực hiện do bị hụt thu ngân sách</t>
  </si>
  <si>
    <t>Do đội chi phí GPMB, giá nguyên vật liệu tăn cao. Huyện khó khăn trong việc cân đối nguồn vốn thực hiện do bị hụt thu ngân sách</t>
  </si>
  <si>
    <t>Chiều dài tuyến L= 5.400 m (nền mặt đường, hệ thống cầu và cống)</t>
  </si>
  <si>
    <t>Chiều dài tuyến L= 4.124m (nền mặt đường, hệ thống cầu và cống)</t>
  </si>
  <si>
    <t>Số 1261/QĐ-UBND ngày 18/12/2024 của UBND Huyện</t>
  </si>
  <si>
    <t>PHỤ LỤC 1.2</t>
  </si>
  <si>
    <t>PHỤ LỤC 1.3</t>
  </si>
  <si>
    <t xml:space="preserve">CÁC CÔNG TRÌNH, DỰ ÁN ĐÃ ĐƯỢC BỐ TRÍ VỐN ĐẦU TƯ CÔNG TRUNG HẠN GIAI ĐOẠN 2021-2025 
NHƯNG CHƯA ĐẢM BẢO THỦ TỤC ĐẦU TƯ ĐỂ BỐ TRÍ VÀ GIẢI NGÂN VỐN ĐẦU TƯ CÔNG NĂM 2025 </t>
  </si>
  <si>
    <t>xã Tân Hộ Cơ</t>
  </si>
  <si>
    <t>Tình trạng nguồn cát san lấp khang hiếm, dẫn đến việc cung ứng cho công trình xây dựng có nhu cầu sử dụng cát san lấp gặp nhiều khó khăn gây ảnh hưởng đến tiến độ thi công.</t>
  </si>
  <si>
    <t>xã Tân Phước</t>
  </si>
  <si>
    <t>2023-2025</t>
  </si>
  <si>
    <t xml:space="preserve"> Quyết định Số 330/QĐ-UBND.ĐTXD ngày 29/11/2023 của UBND Huyện</t>
  </si>
  <si>
    <t>công trình đang tạm dừng thi công do chờ Sở Văn hoá, Thể thao và Du lịch tỉnh Đồng Tháp thống nhất bản phát thảo tượng bia, đặt bên trên.</t>
  </si>
  <si>
    <t>DANH MỤC CÁC CÔNG TRÌNH, DỰ ÁN ĐÃ ĐƯỢC PHÊ DUYỆT CHỦ TRƯƠNG ĐẦU TƯ NHƯNG ĐẾN THỜI ĐIỂM BÁO CÁO 
KHÔNG PHÙ HỢP VỚI MỤC TIÊU VÀ YÊU CẦU PHÁT TRIỂN NGÀNH, LĨNH VỰC</t>
  </si>
  <si>
    <t>DANH MỤC CÁC DỰ ÁN ĐÃ ĐƯỢC BỐ TRÍ ĐỦ VỐN ĐẦU TƯ CÔNG HẰNG NĂM NHƯNG ĐẾN THỜI ĐIỂM BÁO CÁO BỊ CHẬM TIẾN ĐỘ,
 KÉO DÀI THỜI GIAN THỰC HIỆN, ĐỘI VỐN LỚN; BỊ TRUNG ƯƠNG, TỈNH, HUYỆN HỦY DỰ TOÁN VỐN ĐÃ BỐ TRÍ</t>
  </si>
  <si>
    <t>NSTW hỗ trợ 50 tỷ đồng (trong đó năm 2020: 30 tỷ đồng; GĐ 2021-2025 là 20 tỷ đồng). Tuy nhiên, do UBND huyện chậm giải ngân nên bị Trung ương thu hồi 28,509 tỷ đồng số vốn năm 2020</t>
  </si>
  <si>
    <t>PHỤ LỤC 1.1</t>
  </si>
  <si>
    <t>(Kèm theo Báo cáo số 245/BC-ĐGS ngày 29 tháng 5 năm 2025 của Đoàn giám sát Thường trực Hội đồng nhân dân Tỉnh)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</si>
</sst>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0"/>
    <numFmt numFmtId="166" formatCode="_(* #,##0.000_);_(* \(#,##0.000\);_(* &quot;-&quot;??_);_(@_)"/>
  </numFmts>
  <fonts count="14" x14ac:knownFonts="1">
    <font>
      <sz val="11"/>
      <color theme="1"/>
      <name val="Arial"/>
      <family val="2"/>
      <scheme val="minor"/>
    </font>
    <font>
      <b/>
      <sz val="14"/>
      <color theme="1"/>
      <name val="Times New Roman"/>
      <family val="1"/>
    </font>
    <font>
      <b/>
      <sz val="12"/>
      <name val="Times New Roman"/>
      <family val="1"/>
    </font>
    <font>
      <b/>
      <sz val="12"/>
      <color theme="1"/>
      <name val="Times New Roman"/>
      <family val="1"/>
    </font>
    <font>
      <i/>
      <sz val="12"/>
      <name val="Times New Roman"/>
      <family val="1"/>
    </font>
    <font>
      <sz val="11"/>
      <color theme="1"/>
      <name val="Calibri"/>
      <family val="2"/>
    </font>
    <font>
      <sz val="11"/>
      <color theme="1"/>
      <name val="Arial"/>
      <family val="2"/>
      <scheme val="minor"/>
    </font>
    <font>
      <sz val="11"/>
      <color theme="1"/>
      <name val="Times New Roman"/>
      <family val="1"/>
    </font>
    <font>
      <sz val="12"/>
      <name val="Times New Roman"/>
      <family val="1"/>
    </font>
    <font>
      <sz val="12"/>
      <name val=".VnTime"/>
      <family val="2"/>
    </font>
    <font>
      <b/>
      <sz val="11"/>
      <color theme="1"/>
      <name val="Times New Roman"/>
      <family val="1"/>
    </font>
    <font>
      <sz val="12"/>
      <color theme="1"/>
      <name val="Times New Roman"/>
      <family val="1"/>
    </font>
    <font>
      <i/>
      <sz val="14"/>
      <color theme="1"/>
      <name val="Times New Roman"/>
      <family val="1"/>
    </font>
    <font>
      <i/>
      <sz val="12"/>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5" fillId="0" borderId="0"/>
    <xf numFmtId="164" fontId="6" fillId="0" borderId="0" applyFont="0" applyFill="0" applyBorder="0" applyAlignment="0" applyProtection="0"/>
    <xf numFmtId="0" fontId="9" fillId="0" borderId="0"/>
    <xf numFmtId="0" fontId="6" fillId="0" borderId="0"/>
  </cellStyleXfs>
  <cellXfs count="64">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2" borderId="4" xfId="0" applyFont="1" applyFill="1" applyBorder="1" applyAlignment="1">
      <alignment horizontal="center"/>
    </xf>
    <xf numFmtId="0" fontId="8" fillId="2" borderId="4" xfId="0" applyFont="1" applyFill="1" applyBorder="1" applyAlignment="1">
      <alignment horizontal="center" vertical="center"/>
    </xf>
    <xf numFmtId="0" fontId="7" fillId="2" borderId="0" xfId="0" applyFont="1" applyFill="1"/>
    <xf numFmtId="165" fontId="11" fillId="2" borderId="4" xfId="1" applyNumberFormat="1" applyFont="1" applyFill="1" applyBorder="1" applyAlignment="1">
      <alignment vertical="center" wrapText="1"/>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164" fontId="7" fillId="2" borderId="4" xfId="2" applyFont="1" applyFill="1" applyBorder="1" applyAlignment="1">
      <alignment horizontal="center" vertical="center" wrapText="1"/>
    </xf>
    <xf numFmtId="0" fontId="7" fillId="2" borderId="4" xfId="0" applyFont="1" applyFill="1" applyBorder="1" applyAlignment="1">
      <alignment horizontal="center" vertical="center"/>
    </xf>
    <xf numFmtId="0" fontId="10" fillId="2" borderId="0" xfId="0" applyFont="1" applyFill="1"/>
    <xf numFmtId="0" fontId="7"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4" xfId="0" applyFont="1" applyFill="1" applyBorder="1" applyAlignment="1">
      <alignment horizontal="center" vertical="center"/>
    </xf>
    <xf numFmtId="0" fontId="2" fillId="3" borderId="4" xfId="0" applyFont="1" applyFill="1" applyBorder="1" applyAlignment="1">
      <alignment vertical="center" wrapText="1"/>
    </xf>
    <xf numFmtId="166" fontId="10" fillId="3" borderId="4" xfId="2" applyNumberFormat="1" applyFont="1" applyFill="1" applyBorder="1" applyAlignment="1">
      <alignment horizontal="center" vertical="center" wrapText="1"/>
    </xf>
    <xf numFmtId="0" fontId="2" fillId="3" borderId="4" xfId="0" applyFont="1" applyFill="1" applyBorder="1" applyAlignment="1">
      <alignment horizontal="center"/>
    </xf>
    <xf numFmtId="0" fontId="2"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3"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3" borderId="4" xfId="0" applyFont="1" applyFill="1" applyBorder="1" applyAlignment="1">
      <alignment horizontal="center" vertical="center"/>
    </xf>
    <xf numFmtId="0" fontId="4" fillId="2" borderId="4"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8" fillId="3" borderId="4" xfId="0" applyNumberFormat="1" applyFont="1" applyFill="1" applyBorder="1" applyAlignment="1">
      <alignment horizontal="center" vertical="center"/>
    </xf>
    <xf numFmtId="4" fontId="8" fillId="2" borderId="4" xfId="0" applyNumberFormat="1" applyFont="1" applyFill="1" applyBorder="1" applyAlignment="1">
      <alignment horizontal="center" vertical="center"/>
    </xf>
    <xf numFmtId="0" fontId="11" fillId="2" borderId="0" xfId="0" applyFont="1" applyFill="1"/>
    <xf numFmtId="0" fontId="13" fillId="2" borderId="0" xfId="0" applyFont="1" applyFill="1" applyAlignment="1">
      <alignment horizontal="center" vertical="center"/>
    </xf>
    <xf numFmtId="0" fontId="11" fillId="2" borderId="0" xfId="0" applyFont="1" applyFill="1" applyAlignment="1">
      <alignment vertical="center"/>
    </xf>
    <xf numFmtId="1" fontId="3" fillId="3" borderId="4" xfId="2" applyNumberFormat="1" applyFont="1" applyFill="1" applyBorder="1" applyAlignment="1">
      <alignment horizontal="center" vertical="center" wrapText="1"/>
    </xf>
    <xf numFmtId="4" fontId="3" fillId="3" borderId="4" xfId="2" applyNumberFormat="1"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4" xfId="0" applyFont="1" applyFill="1" applyBorder="1" applyAlignment="1">
      <alignment horizontal="left" vertical="center" wrapText="1"/>
    </xf>
    <xf numFmtId="0" fontId="11" fillId="2" borderId="4" xfId="0" applyFont="1" applyFill="1" applyBorder="1" applyAlignment="1">
      <alignment horizontal="center" vertical="center" wrapText="1"/>
    </xf>
    <xf numFmtId="4" fontId="11" fillId="2" borderId="4" xfId="2" applyNumberFormat="1" applyFont="1" applyFill="1" applyBorder="1" applyAlignment="1">
      <alignment horizontal="center" vertical="center" wrapText="1"/>
    </xf>
    <xf numFmtId="4" fontId="11" fillId="2" borderId="0" xfId="0" applyNumberFormat="1" applyFont="1" applyFill="1"/>
    <xf numFmtId="3" fontId="4" fillId="2" borderId="4" xfId="0" applyNumberFormat="1" applyFont="1" applyFill="1" applyBorder="1" applyAlignment="1">
      <alignment horizontal="center"/>
    </xf>
    <xf numFmtId="0" fontId="8" fillId="2" borderId="4" xfId="0" applyFont="1" applyFill="1" applyBorder="1" applyAlignment="1">
      <alignment horizontal="left" vertical="center" wrapText="1"/>
    </xf>
    <xf numFmtId="0" fontId="2" fillId="3" borderId="2" xfId="0" applyFont="1" applyFill="1" applyBorder="1" applyAlignment="1">
      <alignment horizontal="center"/>
    </xf>
    <xf numFmtId="0" fontId="2" fillId="3" borderId="7" xfId="0" applyFont="1" applyFill="1" applyBorder="1" applyAlignment="1">
      <alignment horizont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2" borderId="0" xfId="0" applyFont="1" applyFill="1" applyAlignment="1">
      <alignment horizontal="center"/>
    </xf>
    <xf numFmtId="0" fontId="1" fillId="2" borderId="0" xfId="0" applyFont="1" applyFill="1" applyAlignment="1">
      <alignment horizont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2" fillId="2" borderId="0" xfId="0" applyFont="1" applyFill="1" applyAlignment="1">
      <alignment horizontal="center" vertical="center" wrapText="1"/>
    </xf>
    <xf numFmtId="0" fontId="2" fillId="3" borderId="2"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2" xfId="0" applyFont="1" applyFill="1" applyBorder="1" applyAlignment="1">
      <alignment horizontal="left" vertical="center"/>
    </xf>
    <xf numFmtId="0" fontId="2" fillId="3" borderId="7" xfId="0" applyFont="1" applyFill="1" applyBorder="1" applyAlignment="1">
      <alignment horizontal="left" vertical="center"/>
    </xf>
    <xf numFmtId="0" fontId="2" fillId="3" borderId="2"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 fillId="2" borderId="0" xfId="0" applyFont="1" applyFill="1" applyAlignment="1">
      <alignment horizontal="center" vertical="center" wrapText="1"/>
    </xf>
    <xf numFmtId="0" fontId="10" fillId="3" borderId="2" xfId="0" applyFont="1" applyFill="1" applyBorder="1" applyAlignment="1">
      <alignment horizontal="center" vertical="center" wrapText="1"/>
    </xf>
    <xf numFmtId="0" fontId="10" fillId="3" borderId="7" xfId="0" applyFont="1" applyFill="1" applyBorder="1" applyAlignment="1">
      <alignment horizontal="center" vertical="center" wrapText="1"/>
    </xf>
  </cellXfs>
  <cellStyles count="5">
    <cellStyle name="Comma" xfId="2" builtinId="3"/>
    <cellStyle name="Normal" xfId="0" builtinId="0"/>
    <cellStyle name="Normal 2" xfId="3"/>
    <cellStyle name="Normal 4" xfId="4"/>
    <cellStyle name="Normal 8" xfId="1"/>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0"/>
  <sheetViews>
    <sheetView zoomScale="90" zoomScaleNormal="90" zoomScaleSheetLayoutView="85" workbookViewId="0">
      <selection activeCell="E4" sqref="E4"/>
    </sheetView>
  </sheetViews>
  <sheetFormatPr defaultColWidth="9.125" defaultRowHeight="15" x14ac:dyDescent="0.25"/>
  <cols>
    <col min="1" max="1" width="9.125" style="6"/>
    <col min="2" max="2" width="21.75" style="6" customWidth="1"/>
    <col min="3" max="5" width="9.125" style="6"/>
    <col min="6" max="6" width="11.25" style="6" customWidth="1"/>
    <col min="7" max="7" width="9.125" style="6"/>
    <col min="8" max="8" width="12.75" style="6" customWidth="1"/>
    <col min="9" max="9" width="13.75" style="6" customWidth="1"/>
    <col min="10" max="10" width="9.125" style="6" customWidth="1"/>
    <col min="11" max="11" width="8.875" style="6" customWidth="1"/>
    <col min="12" max="12" width="9.25" style="6" customWidth="1"/>
    <col min="13" max="13" width="9.125" style="6"/>
    <col min="14" max="14" width="8.75" style="6" customWidth="1"/>
    <col min="15" max="15" width="28.75" style="6" customWidth="1"/>
    <col min="16" max="16" width="10" style="6" customWidth="1"/>
    <col min="17" max="16384" width="9.125" style="6"/>
  </cols>
  <sheetData>
    <row r="1" spans="1:17" ht="18.75" x14ac:dyDescent="0.3">
      <c r="A1" s="47" t="s">
        <v>104</v>
      </c>
      <c r="B1" s="47"/>
      <c r="C1" s="47"/>
      <c r="D1" s="47"/>
      <c r="E1" s="47"/>
      <c r="F1" s="47"/>
      <c r="G1" s="47"/>
      <c r="H1" s="47"/>
      <c r="I1" s="47"/>
      <c r="J1" s="47"/>
      <c r="K1" s="47"/>
      <c r="L1" s="47"/>
      <c r="M1" s="47"/>
      <c r="N1" s="47"/>
      <c r="O1" s="47"/>
      <c r="P1" s="47"/>
      <c r="Q1" s="47"/>
    </row>
    <row r="2" spans="1:17" ht="40.5" customHeight="1" x14ac:dyDescent="0.3">
      <c r="A2" s="48" t="s">
        <v>101</v>
      </c>
      <c r="B2" s="48"/>
      <c r="C2" s="48"/>
      <c r="D2" s="48"/>
      <c r="E2" s="48"/>
      <c r="F2" s="48"/>
      <c r="G2" s="48"/>
      <c r="H2" s="48"/>
      <c r="I2" s="48"/>
      <c r="J2" s="48"/>
      <c r="K2" s="48"/>
      <c r="L2" s="48"/>
      <c r="M2" s="48"/>
      <c r="N2" s="48"/>
      <c r="O2" s="48"/>
      <c r="P2" s="48"/>
      <c r="Q2" s="48"/>
    </row>
    <row r="3" spans="1:17" s="13" customFormat="1" ht="18.75" x14ac:dyDescent="0.2">
      <c r="A3" s="54" t="s">
        <v>105</v>
      </c>
      <c r="B3" s="54"/>
      <c r="C3" s="54"/>
      <c r="D3" s="54"/>
      <c r="E3" s="54"/>
      <c r="F3" s="54"/>
      <c r="G3" s="54"/>
      <c r="H3" s="54"/>
      <c r="I3" s="54"/>
      <c r="J3" s="54"/>
      <c r="K3" s="54"/>
      <c r="L3" s="54"/>
      <c r="M3" s="54"/>
      <c r="N3" s="54"/>
      <c r="O3" s="54"/>
      <c r="P3" s="54"/>
      <c r="Q3" s="54"/>
    </row>
    <row r="4" spans="1:17" ht="25.5" customHeight="1" x14ac:dyDescent="0.25"/>
    <row r="5" spans="1:17" ht="98.25" customHeight="1" x14ac:dyDescent="0.25">
      <c r="A5" s="49" t="s">
        <v>0</v>
      </c>
      <c r="B5" s="49" t="s">
        <v>8</v>
      </c>
      <c r="C5" s="49" t="s">
        <v>1</v>
      </c>
      <c r="D5" s="49" t="s">
        <v>2</v>
      </c>
      <c r="E5" s="49" t="s">
        <v>3</v>
      </c>
      <c r="F5" s="49" t="s">
        <v>28</v>
      </c>
      <c r="G5" s="49" t="s">
        <v>4</v>
      </c>
      <c r="H5" s="44" t="s">
        <v>9</v>
      </c>
      <c r="I5" s="45"/>
      <c r="J5" s="46" t="s">
        <v>10</v>
      </c>
      <c r="K5" s="46"/>
      <c r="L5" s="46" t="s">
        <v>11</v>
      </c>
      <c r="M5" s="46"/>
      <c r="N5" s="49" t="s">
        <v>14</v>
      </c>
      <c r="O5" s="49" t="s">
        <v>16</v>
      </c>
      <c r="P5" s="49" t="s">
        <v>15</v>
      </c>
      <c r="Q5" s="52" t="s">
        <v>6</v>
      </c>
    </row>
    <row r="6" spans="1:17" ht="55.5" customHeight="1" x14ac:dyDescent="0.25">
      <c r="A6" s="50"/>
      <c r="B6" s="50"/>
      <c r="C6" s="50"/>
      <c r="D6" s="50"/>
      <c r="E6" s="50"/>
      <c r="F6" s="51"/>
      <c r="G6" s="50"/>
      <c r="H6" s="1" t="s">
        <v>7</v>
      </c>
      <c r="I6" s="2" t="s">
        <v>32</v>
      </c>
      <c r="J6" s="3" t="s">
        <v>12</v>
      </c>
      <c r="K6" s="3" t="s">
        <v>13</v>
      </c>
      <c r="L6" s="3" t="s">
        <v>12</v>
      </c>
      <c r="M6" s="3" t="s">
        <v>13</v>
      </c>
      <c r="N6" s="51"/>
      <c r="O6" s="51"/>
      <c r="P6" s="51"/>
      <c r="Q6" s="53"/>
    </row>
    <row r="7" spans="1:17" ht="15.75" x14ac:dyDescent="0.25">
      <c r="A7" s="4">
        <v>1</v>
      </c>
      <c r="B7" s="4">
        <v>2</v>
      </c>
      <c r="C7" s="4">
        <v>3</v>
      </c>
      <c r="D7" s="4">
        <v>4</v>
      </c>
      <c r="E7" s="4">
        <v>5</v>
      </c>
      <c r="F7" s="26">
        <v>6</v>
      </c>
      <c r="G7" s="4">
        <v>7</v>
      </c>
      <c r="H7" s="4">
        <v>8</v>
      </c>
      <c r="I7" s="4">
        <v>9</v>
      </c>
      <c r="J7" s="4">
        <v>10</v>
      </c>
      <c r="K7" s="4">
        <v>11</v>
      </c>
      <c r="L7" s="4">
        <v>12</v>
      </c>
      <c r="M7" s="4">
        <v>13</v>
      </c>
      <c r="N7" s="4">
        <v>14</v>
      </c>
      <c r="O7" s="4">
        <v>15</v>
      </c>
      <c r="P7" s="4">
        <v>16</v>
      </c>
      <c r="Q7" s="4">
        <v>17</v>
      </c>
    </row>
    <row r="8" spans="1:17" s="12" customFormat="1" ht="23.25" customHeight="1" x14ac:dyDescent="0.25">
      <c r="A8" s="42" t="s">
        <v>66</v>
      </c>
      <c r="B8" s="43"/>
      <c r="C8" s="19">
        <f>SUM(C9:C10)</f>
        <v>2</v>
      </c>
      <c r="D8" s="19"/>
      <c r="E8" s="19"/>
      <c r="F8" s="17"/>
      <c r="G8" s="19"/>
      <c r="H8" s="19"/>
      <c r="I8" s="18">
        <f>SUM(I9:I10)</f>
        <v>2970</v>
      </c>
      <c r="J8" s="19"/>
      <c r="K8" s="19"/>
      <c r="L8" s="19"/>
      <c r="M8" s="19"/>
      <c r="N8" s="19"/>
      <c r="O8" s="19"/>
      <c r="P8" s="19"/>
      <c r="Q8" s="19"/>
    </row>
    <row r="9" spans="1:17" ht="116.25" customHeight="1" x14ac:dyDescent="0.25">
      <c r="A9" s="11">
        <v>1</v>
      </c>
      <c r="B9" s="9" t="s">
        <v>25</v>
      </c>
      <c r="C9" s="8">
        <v>1</v>
      </c>
      <c r="D9" s="8" t="s">
        <v>65</v>
      </c>
      <c r="E9" s="8" t="s">
        <v>62</v>
      </c>
      <c r="F9" s="8" t="s">
        <v>33</v>
      </c>
      <c r="G9" s="8">
        <v>2021</v>
      </c>
      <c r="H9" s="8" t="s">
        <v>31</v>
      </c>
      <c r="I9" s="10">
        <v>1847</v>
      </c>
      <c r="J9" s="8" t="s">
        <v>30</v>
      </c>
      <c r="K9" s="8"/>
      <c r="L9" s="8" t="s">
        <v>30</v>
      </c>
      <c r="M9" s="8"/>
      <c r="N9" s="8"/>
      <c r="O9" s="8" t="s">
        <v>58</v>
      </c>
      <c r="P9" s="8"/>
      <c r="Q9" s="8"/>
    </row>
    <row r="10" spans="1:17" ht="116.25" customHeight="1" x14ac:dyDescent="0.25">
      <c r="A10" s="11">
        <v>2</v>
      </c>
      <c r="B10" s="9" t="s">
        <v>26</v>
      </c>
      <c r="C10" s="8">
        <v>1</v>
      </c>
      <c r="D10" s="8" t="s">
        <v>65</v>
      </c>
      <c r="E10" s="8" t="s">
        <v>62</v>
      </c>
      <c r="F10" s="8" t="s">
        <v>27</v>
      </c>
      <c r="G10" s="8">
        <v>2021</v>
      </c>
      <c r="H10" s="8" t="s">
        <v>29</v>
      </c>
      <c r="I10" s="10">
        <v>1123</v>
      </c>
      <c r="J10" s="8" t="s">
        <v>30</v>
      </c>
      <c r="K10" s="8"/>
      <c r="L10" s="8" t="s">
        <v>30</v>
      </c>
      <c r="M10" s="8"/>
      <c r="N10" s="8"/>
      <c r="O10" s="8" t="s">
        <v>58</v>
      </c>
      <c r="P10" s="8"/>
      <c r="Q10" s="8"/>
    </row>
  </sheetData>
  <mergeCells count="18">
    <mergeCell ref="F5:F6"/>
    <mergeCell ref="G5:G6"/>
    <mergeCell ref="A8:B8"/>
    <mergeCell ref="H5:I5"/>
    <mergeCell ref="L5:M5"/>
    <mergeCell ref="A1:Q1"/>
    <mergeCell ref="A2:Q2"/>
    <mergeCell ref="A5:A6"/>
    <mergeCell ref="B5:B6"/>
    <mergeCell ref="C5:C6"/>
    <mergeCell ref="D5:D6"/>
    <mergeCell ref="E5:E6"/>
    <mergeCell ref="N5:N6"/>
    <mergeCell ref="Q5:Q6"/>
    <mergeCell ref="J5:K5"/>
    <mergeCell ref="O5:O6"/>
    <mergeCell ref="P5:P6"/>
    <mergeCell ref="A3:Q3"/>
  </mergeCells>
  <pageMargins left="0.7" right="0.7" top="0.75" bottom="0.75" header="0.3" footer="0.3"/>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21"/>
  <sheetViews>
    <sheetView zoomScale="80" zoomScaleNormal="80" zoomScaleSheetLayoutView="80" workbookViewId="0">
      <selection activeCell="E8" sqref="E8"/>
    </sheetView>
  </sheetViews>
  <sheetFormatPr defaultColWidth="9.125" defaultRowHeight="15.75" x14ac:dyDescent="0.25"/>
  <cols>
    <col min="1" max="1" width="9.125" style="30"/>
    <col min="2" max="2" width="28.125" style="30" customWidth="1"/>
    <col min="3" max="5" width="9.125" style="30"/>
    <col min="6" max="6" width="16.125" style="30" customWidth="1"/>
    <col min="7" max="7" width="9.125" style="30"/>
    <col min="8" max="8" width="15.75" style="30" customWidth="1"/>
    <col min="9" max="9" width="15.125" style="39" customWidth="1"/>
    <col min="10" max="10" width="13.375" style="30" customWidth="1"/>
    <col min="11" max="11" width="13" style="30" customWidth="1"/>
    <col min="12" max="12" width="8" style="30" customWidth="1"/>
    <col min="13" max="13" width="9.375" style="30" customWidth="1"/>
    <col min="14" max="14" width="22.875" style="30" customWidth="1"/>
    <col min="15" max="15" width="18.125" style="30" customWidth="1"/>
    <col min="16" max="16384" width="9.125" style="30"/>
  </cols>
  <sheetData>
    <row r="1" spans="1:16" ht="18.75" x14ac:dyDescent="0.3">
      <c r="A1" s="47" t="s">
        <v>92</v>
      </c>
      <c r="B1" s="47"/>
      <c r="C1" s="47"/>
      <c r="D1" s="47"/>
      <c r="E1" s="47"/>
      <c r="F1" s="47"/>
      <c r="G1" s="47"/>
      <c r="H1" s="47"/>
      <c r="I1" s="47"/>
      <c r="J1" s="47"/>
      <c r="K1" s="47"/>
      <c r="L1" s="47"/>
      <c r="M1" s="47"/>
      <c r="N1" s="47"/>
      <c r="O1" s="47"/>
      <c r="P1" s="47"/>
    </row>
    <row r="2" spans="1:16" ht="42.75" customHeight="1" x14ac:dyDescent="0.25">
      <c r="A2" s="61" t="s">
        <v>102</v>
      </c>
      <c r="B2" s="61"/>
      <c r="C2" s="61"/>
      <c r="D2" s="61"/>
      <c r="E2" s="61"/>
      <c r="F2" s="61"/>
      <c r="G2" s="61"/>
      <c r="H2" s="61"/>
      <c r="I2" s="61"/>
      <c r="J2" s="61"/>
      <c r="K2" s="61"/>
      <c r="L2" s="61"/>
      <c r="M2" s="61"/>
      <c r="N2" s="61"/>
      <c r="O2" s="61"/>
      <c r="P2" s="61"/>
    </row>
    <row r="3" spans="1:16" s="31" customFormat="1" ht="21.75" customHeight="1" x14ac:dyDescent="0.2">
      <c r="A3" s="54" t="str">
        <f>P.L1.1!A3</f>
        <v>(Kèm theo Báo cáo số 245/BC-ĐGS ngày 29 tháng 5 năm 2025 của Đoàn giám sát Thường trực Hội đồng nhân dân Tỉnh)</v>
      </c>
      <c r="B3" s="54"/>
      <c r="C3" s="54"/>
      <c r="D3" s="54"/>
      <c r="E3" s="54"/>
      <c r="F3" s="54"/>
      <c r="G3" s="54"/>
      <c r="H3" s="54"/>
      <c r="I3" s="54"/>
      <c r="J3" s="54"/>
      <c r="K3" s="54"/>
      <c r="L3" s="54"/>
      <c r="M3" s="54"/>
      <c r="N3" s="54"/>
      <c r="O3" s="54"/>
      <c r="P3" s="54"/>
    </row>
    <row r="5" spans="1:16" ht="30" customHeight="1" x14ac:dyDescent="0.25">
      <c r="A5" s="49" t="s">
        <v>0</v>
      </c>
      <c r="B5" s="49" t="s">
        <v>8</v>
      </c>
      <c r="C5" s="49" t="s">
        <v>1</v>
      </c>
      <c r="D5" s="49" t="s">
        <v>2</v>
      </c>
      <c r="E5" s="49" t="s">
        <v>3</v>
      </c>
      <c r="F5" s="49" t="s">
        <v>74</v>
      </c>
      <c r="G5" s="49" t="s">
        <v>4</v>
      </c>
      <c r="H5" s="44" t="s">
        <v>5</v>
      </c>
      <c r="I5" s="45"/>
      <c r="J5" s="46" t="s">
        <v>17</v>
      </c>
      <c r="K5" s="46"/>
      <c r="L5" s="49" t="s">
        <v>18</v>
      </c>
      <c r="M5" s="49" t="s">
        <v>19</v>
      </c>
      <c r="N5" s="49" t="s">
        <v>24</v>
      </c>
      <c r="O5" s="49" t="s">
        <v>15</v>
      </c>
      <c r="P5" s="52" t="s">
        <v>6</v>
      </c>
    </row>
    <row r="6" spans="1:16" ht="76.5" customHeight="1" x14ac:dyDescent="0.25">
      <c r="A6" s="50"/>
      <c r="B6" s="50"/>
      <c r="C6" s="50"/>
      <c r="D6" s="50"/>
      <c r="E6" s="50"/>
      <c r="F6" s="51"/>
      <c r="G6" s="50"/>
      <c r="H6" s="14" t="s">
        <v>7</v>
      </c>
      <c r="I6" s="27" t="s">
        <v>72</v>
      </c>
      <c r="J6" s="15" t="s">
        <v>71</v>
      </c>
      <c r="K6" s="15" t="s">
        <v>73</v>
      </c>
      <c r="L6" s="51"/>
      <c r="M6" s="51"/>
      <c r="N6" s="51"/>
      <c r="O6" s="51"/>
      <c r="P6" s="53"/>
    </row>
    <row r="7" spans="1:16" x14ac:dyDescent="0.25">
      <c r="A7" s="4">
        <v>1</v>
      </c>
      <c r="B7" s="4">
        <v>2</v>
      </c>
      <c r="C7" s="4">
        <v>3</v>
      </c>
      <c r="D7" s="4">
        <v>4</v>
      </c>
      <c r="E7" s="4">
        <v>5</v>
      </c>
      <c r="F7" s="4">
        <v>6</v>
      </c>
      <c r="G7" s="4">
        <v>7</v>
      </c>
      <c r="H7" s="4">
        <v>8</v>
      </c>
      <c r="I7" s="40">
        <v>9</v>
      </c>
      <c r="J7" s="4">
        <v>10</v>
      </c>
      <c r="K7" s="4">
        <v>11</v>
      </c>
      <c r="L7" s="4">
        <v>12</v>
      </c>
      <c r="M7" s="4">
        <v>14</v>
      </c>
      <c r="N7" s="4">
        <v>15</v>
      </c>
      <c r="O7" s="4">
        <v>16</v>
      </c>
      <c r="P7" s="4">
        <v>17</v>
      </c>
    </row>
    <row r="8" spans="1:16" s="32" customFormat="1" ht="31.5" customHeight="1" x14ac:dyDescent="0.2">
      <c r="A8" s="57" t="s">
        <v>68</v>
      </c>
      <c r="B8" s="58"/>
      <c r="C8" s="25">
        <f>C9+C10</f>
        <v>2</v>
      </c>
      <c r="D8" s="23"/>
      <c r="E8" s="23"/>
      <c r="F8" s="23"/>
      <c r="G8" s="23"/>
      <c r="H8" s="23"/>
      <c r="I8" s="28"/>
      <c r="J8" s="23"/>
      <c r="K8" s="23"/>
      <c r="L8" s="23"/>
      <c r="M8" s="23"/>
      <c r="N8" s="23"/>
      <c r="O8" s="23"/>
      <c r="P8" s="23"/>
    </row>
    <row r="9" spans="1:16" s="32" customFormat="1" ht="165" customHeight="1" x14ac:dyDescent="0.2">
      <c r="A9" s="5">
        <v>1</v>
      </c>
      <c r="B9" s="41" t="s">
        <v>69</v>
      </c>
      <c r="C9" s="5">
        <v>1</v>
      </c>
      <c r="D9" s="24" t="s">
        <v>84</v>
      </c>
      <c r="E9" s="24" t="s">
        <v>83</v>
      </c>
      <c r="F9" s="24" t="s">
        <v>90</v>
      </c>
      <c r="G9" s="24" t="s">
        <v>49</v>
      </c>
      <c r="H9" s="24" t="s">
        <v>81</v>
      </c>
      <c r="I9" s="29">
        <v>281045.223</v>
      </c>
      <c r="J9" s="22"/>
      <c r="K9" s="22"/>
      <c r="L9" s="5" t="s">
        <v>30</v>
      </c>
      <c r="M9" s="22"/>
      <c r="N9" s="24" t="s">
        <v>88</v>
      </c>
      <c r="O9" s="24" t="s">
        <v>82</v>
      </c>
      <c r="P9" s="22"/>
    </row>
    <row r="10" spans="1:16" s="32" customFormat="1" ht="246.75" customHeight="1" x14ac:dyDescent="0.2">
      <c r="A10" s="5">
        <v>2</v>
      </c>
      <c r="B10" s="41" t="s">
        <v>70</v>
      </c>
      <c r="C10" s="5">
        <v>1</v>
      </c>
      <c r="D10" s="24" t="s">
        <v>85</v>
      </c>
      <c r="E10" s="24" t="s">
        <v>83</v>
      </c>
      <c r="F10" s="24" t="s">
        <v>89</v>
      </c>
      <c r="G10" s="24" t="s">
        <v>49</v>
      </c>
      <c r="H10" s="24" t="s">
        <v>91</v>
      </c>
      <c r="I10" s="29">
        <v>88225.191000000006</v>
      </c>
      <c r="J10" s="22"/>
      <c r="K10" s="22"/>
      <c r="L10" s="5" t="s">
        <v>30</v>
      </c>
      <c r="M10" s="22"/>
      <c r="N10" s="24" t="s">
        <v>87</v>
      </c>
      <c r="O10" s="24" t="s">
        <v>86</v>
      </c>
      <c r="P10" s="22"/>
    </row>
    <row r="11" spans="1:16" s="32" customFormat="1" ht="34.5" customHeight="1" x14ac:dyDescent="0.2">
      <c r="A11" s="57" t="s">
        <v>75</v>
      </c>
      <c r="B11" s="58"/>
      <c r="C11" s="16">
        <v>1</v>
      </c>
      <c r="D11" s="23"/>
      <c r="E11" s="23"/>
      <c r="F11" s="23"/>
      <c r="G11" s="23"/>
      <c r="H11" s="23"/>
      <c r="I11" s="28"/>
      <c r="J11" s="23"/>
      <c r="K11" s="23"/>
      <c r="L11" s="23"/>
      <c r="M11" s="23"/>
      <c r="N11" s="23"/>
      <c r="O11" s="23"/>
      <c r="P11" s="23"/>
    </row>
    <row r="12" spans="1:16" s="32" customFormat="1" ht="111.75" customHeight="1" x14ac:dyDescent="0.2">
      <c r="A12" s="24">
        <v>1</v>
      </c>
      <c r="B12" s="41" t="s">
        <v>80</v>
      </c>
      <c r="C12" s="5">
        <v>1</v>
      </c>
      <c r="D12" s="22"/>
      <c r="E12" s="22"/>
      <c r="F12" s="22"/>
      <c r="G12" s="22"/>
      <c r="H12" s="22"/>
      <c r="I12" s="29"/>
      <c r="J12" s="22"/>
      <c r="K12" s="22"/>
      <c r="L12" s="22"/>
      <c r="M12" s="5" t="s">
        <v>30</v>
      </c>
      <c r="N12" s="22"/>
      <c r="O12" s="22"/>
      <c r="P12" s="22"/>
    </row>
    <row r="13" spans="1:16" s="32" customFormat="1" ht="33.75" customHeight="1" x14ac:dyDescent="0.2">
      <c r="A13" s="59" t="s">
        <v>76</v>
      </c>
      <c r="B13" s="60"/>
      <c r="C13" s="16">
        <v>2</v>
      </c>
      <c r="D13" s="23"/>
      <c r="E13" s="23"/>
      <c r="F13" s="23"/>
      <c r="G13" s="23"/>
      <c r="H13" s="23"/>
      <c r="I13" s="28"/>
      <c r="J13" s="23"/>
      <c r="K13" s="23"/>
      <c r="L13" s="23"/>
      <c r="M13" s="23"/>
      <c r="N13" s="23"/>
      <c r="O13" s="23"/>
      <c r="P13" s="23"/>
    </row>
    <row r="14" spans="1:16" s="32" customFormat="1" ht="230.25" customHeight="1" x14ac:dyDescent="0.2">
      <c r="A14" s="24">
        <v>1</v>
      </c>
      <c r="B14" s="41" t="s">
        <v>77</v>
      </c>
      <c r="C14" s="5">
        <v>1</v>
      </c>
      <c r="D14" s="24" t="s">
        <v>95</v>
      </c>
      <c r="E14" s="24" t="s">
        <v>62</v>
      </c>
      <c r="F14" s="22"/>
      <c r="G14" s="24" t="s">
        <v>49</v>
      </c>
      <c r="H14" s="24" t="s">
        <v>79</v>
      </c>
      <c r="I14" s="29">
        <v>79505</v>
      </c>
      <c r="J14" s="5" t="s">
        <v>30</v>
      </c>
      <c r="K14" s="5" t="s">
        <v>30</v>
      </c>
      <c r="L14" s="22"/>
      <c r="M14" s="5" t="s">
        <v>30</v>
      </c>
      <c r="N14" s="24" t="s">
        <v>96</v>
      </c>
      <c r="O14" s="24" t="s">
        <v>103</v>
      </c>
      <c r="P14" s="22"/>
    </row>
    <row r="15" spans="1:16" s="32" customFormat="1" ht="123" customHeight="1" x14ac:dyDescent="0.2">
      <c r="A15" s="24">
        <v>2</v>
      </c>
      <c r="B15" s="41" t="s">
        <v>78</v>
      </c>
      <c r="C15" s="5">
        <v>1</v>
      </c>
      <c r="D15" s="24" t="s">
        <v>97</v>
      </c>
      <c r="E15" s="24" t="s">
        <v>62</v>
      </c>
      <c r="F15" s="22"/>
      <c r="G15" s="24" t="s">
        <v>98</v>
      </c>
      <c r="H15" s="24" t="s">
        <v>99</v>
      </c>
      <c r="I15" s="29">
        <v>2511</v>
      </c>
      <c r="J15" s="5"/>
      <c r="K15" s="5" t="s">
        <v>30</v>
      </c>
      <c r="L15" s="22"/>
      <c r="M15" s="22"/>
      <c r="N15" s="24" t="s">
        <v>100</v>
      </c>
      <c r="O15" s="22"/>
      <c r="P15" s="22"/>
    </row>
    <row r="16" spans="1:16" ht="33" customHeight="1" x14ac:dyDescent="0.25">
      <c r="A16" s="55" t="s">
        <v>67</v>
      </c>
      <c r="B16" s="56"/>
      <c r="C16" s="33">
        <f>SUM(C17:C21)</f>
        <v>5</v>
      </c>
      <c r="D16" s="19"/>
      <c r="E16" s="19"/>
      <c r="F16" s="17"/>
      <c r="G16" s="19"/>
      <c r="H16" s="19"/>
      <c r="I16" s="34">
        <f>SUM(I17:I21)</f>
        <v>771713</v>
      </c>
      <c r="J16" s="19"/>
      <c r="K16" s="19"/>
      <c r="L16" s="19"/>
      <c r="M16" s="19"/>
      <c r="N16" s="19"/>
      <c r="O16" s="19"/>
      <c r="P16" s="19"/>
    </row>
    <row r="17" spans="1:16" ht="175.5" customHeight="1" x14ac:dyDescent="0.25">
      <c r="A17" s="35">
        <v>1</v>
      </c>
      <c r="B17" s="36" t="s">
        <v>34</v>
      </c>
      <c r="C17" s="35">
        <v>1</v>
      </c>
      <c r="D17" s="37" t="s">
        <v>64</v>
      </c>
      <c r="E17" s="37" t="s">
        <v>62</v>
      </c>
      <c r="F17" s="37" t="s">
        <v>39</v>
      </c>
      <c r="G17" s="37" t="s">
        <v>43</v>
      </c>
      <c r="H17" s="37" t="s">
        <v>41</v>
      </c>
      <c r="I17" s="38">
        <v>179498</v>
      </c>
      <c r="J17" s="37" t="s">
        <v>30</v>
      </c>
      <c r="K17" s="37" t="s">
        <v>30</v>
      </c>
      <c r="L17" s="37"/>
      <c r="M17" s="37"/>
      <c r="N17" s="37" t="s">
        <v>57</v>
      </c>
      <c r="O17" s="37"/>
      <c r="P17" s="37"/>
    </row>
    <row r="18" spans="1:16" ht="168" customHeight="1" x14ac:dyDescent="0.25">
      <c r="A18" s="35">
        <v>2</v>
      </c>
      <c r="B18" s="36" t="s">
        <v>35</v>
      </c>
      <c r="C18" s="35">
        <v>1</v>
      </c>
      <c r="D18" s="37" t="s">
        <v>64</v>
      </c>
      <c r="E18" s="37" t="s">
        <v>62</v>
      </c>
      <c r="F18" s="37" t="s">
        <v>40</v>
      </c>
      <c r="G18" s="37" t="s">
        <v>43</v>
      </c>
      <c r="H18" s="37" t="s">
        <v>42</v>
      </c>
      <c r="I18" s="38">
        <v>139902</v>
      </c>
      <c r="J18" s="37" t="s">
        <v>30</v>
      </c>
      <c r="K18" s="37" t="s">
        <v>30</v>
      </c>
      <c r="L18" s="37"/>
      <c r="M18" s="37"/>
      <c r="N18" s="37" t="s">
        <v>57</v>
      </c>
      <c r="O18" s="37"/>
      <c r="P18" s="37"/>
    </row>
    <row r="19" spans="1:16" ht="172.5" customHeight="1" x14ac:dyDescent="0.25">
      <c r="A19" s="35">
        <v>3</v>
      </c>
      <c r="B19" s="36" t="s">
        <v>36</v>
      </c>
      <c r="C19" s="35">
        <v>1</v>
      </c>
      <c r="D19" s="37" t="s">
        <v>61</v>
      </c>
      <c r="E19" s="37" t="s">
        <v>62</v>
      </c>
      <c r="F19" s="37" t="s">
        <v>44</v>
      </c>
      <c r="G19" s="37" t="s">
        <v>43</v>
      </c>
      <c r="H19" s="37" t="s">
        <v>45</v>
      </c>
      <c r="I19" s="38">
        <v>53375</v>
      </c>
      <c r="J19" s="37" t="s">
        <v>30</v>
      </c>
      <c r="K19" s="37" t="s">
        <v>30</v>
      </c>
      <c r="L19" s="37"/>
      <c r="M19" s="37"/>
      <c r="N19" s="37" t="s">
        <v>57</v>
      </c>
      <c r="O19" s="37"/>
      <c r="P19" s="37"/>
    </row>
    <row r="20" spans="1:16" ht="175.5" customHeight="1" x14ac:dyDescent="0.25">
      <c r="A20" s="35">
        <v>4</v>
      </c>
      <c r="B20" s="36" t="s">
        <v>37</v>
      </c>
      <c r="C20" s="35">
        <v>1</v>
      </c>
      <c r="D20" s="37" t="s">
        <v>61</v>
      </c>
      <c r="E20" s="37" t="s">
        <v>62</v>
      </c>
      <c r="F20" s="37" t="s">
        <v>46</v>
      </c>
      <c r="G20" s="37" t="s">
        <v>43</v>
      </c>
      <c r="H20" s="37" t="s">
        <v>47</v>
      </c>
      <c r="I20" s="38">
        <v>222441</v>
      </c>
      <c r="J20" s="37" t="s">
        <v>30</v>
      </c>
      <c r="K20" s="37" t="s">
        <v>30</v>
      </c>
      <c r="L20" s="37"/>
      <c r="M20" s="37"/>
      <c r="N20" s="37" t="s">
        <v>57</v>
      </c>
      <c r="O20" s="37"/>
      <c r="P20" s="37"/>
    </row>
    <row r="21" spans="1:16" ht="162" customHeight="1" x14ac:dyDescent="0.25">
      <c r="A21" s="35">
        <v>5</v>
      </c>
      <c r="B21" s="36" t="s">
        <v>38</v>
      </c>
      <c r="C21" s="35">
        <v>1</v>
      </c>
      <c r="D21" s="37" t="s">
        <v>64</v>
      </c>
      <c r="E21" s="37" t="s">
        <v>62</v>
      </c>
      <c r="F21" s="37" t="s">
        <v>48</v>
      </c>
      <c r="G21" s="37" t="s">
        <v>49</v>
      </c>
      <c r="H21" s="37" t="s">
        <v>50</v>
      </c>
      <c r="I21" s="38">
        <v>176497</v>
      </c>
      <c r="J21" s="37" t="s">
        <v>30</v>
      </c>
      <c r="K21" s="37" t="s">
        <v>30</v>
      </c>
      <c r="L21" s="37"/>
      <c r="M21" s="37"/>
      <c r="N21" s="37" t="s">
        <v>57</v>
      </c>
      <c r="O21" s="37"/>
      <c r="P21" s="37"/>
    </row>
  </sheetData>
  <mergeCells count="21">
    <mergeCell ref="O5:O6"/>
    <mergeCell ref="P5:P6"/>
    <mergeCell ref="L5:L6"/>
    <mergeCell ref="A3:P3"/>
    <mergeCell ref="A1:P1"/>
    <mergeCell ref="A2:P2"/>
    <mergeCell ref="A5:A6"/>
    <mergeCell ref="B5:B6"/>
    <mergeCell ref="C5:C6"/>
    <mergeCell ref="D5:D6"/>
    <mergeCell ref="E5:E6"/>
    <mergeCell ref="F5:F6"/>
    <mergeCell ref="G5:G6"/>
    <mergeCell ref="H5:I5"/>
    <mergeCell ref="J5:K5"/>
    <mergeCell ref="M5:M6"/>
    <mergeCell ref="N5:N6"/>
    <mergeCell ref="A16:B16"/>
    <mergeCell ref="A8:B8"/>
    <mergeCell ref="A11:B11"/>
    <mergeCell ref="A13:B13"/>
  </mergeCells>
  <pageMargins left="0" right="0" top="0.59055118110236227" bottom="0.19685039370078741"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O10"/>
  <sheetViews>
    <sheetView tabSelected="1" topLeftCell="A4" zoomScale="90" zoomScaleNormal="90" zoomScaleSheetLayoutView="100" workbookViewId="0">
      <selection activeCell="E9" sqref="E9"/>
    </sheetView>
  </sheetViews>
  <sheetFormatPr defaultColWidth="9.125" defaultRowHeight="15" x14ac:dyDescent="0.25"/>
  <cols>
    <col min="1" max="1" width="6.375" style="6" customWidth="1"/>
    <col min="2" max="2" width="22.25" style="6" customWidth="1"/>
    <col min="3" max="7" width="9.125" style="6"/>
    <col min="8" max="8" width="13" style="6" customWidth="1"/>
    <col min="9" max="9" width="12.75" style="6" customWidth="1"/>
    <col min="10" max="10" width="13.375" style="6" customWidth="1"/>
    <col min="11" max="11" width="11" style="6" customWidth="1"/>
    <col min="12" max="12" width="12.75" style="6" customWidth="1"/>
    <col min="13" max="13" width="27.125" style="6" customWidth="1"/>
    <col min="14" max="14" width="9.375" style="6" customWidth="1"/>
    <col min="15" max="16384" width="9.125" style="6"/>
  </cols>
  <sheetData>
    <row r="1" spans="1:15" ht="18.75" x14ac:dyDescent="0.3">
      <c r="A1" s="47" t="s">
        <v>93</v>
      </c>
      <c r="B1" s="47"/>
      <c r="C1" s="47"/>
      <c r="D1" s="47"/>
      <c r="E1" s="47"/>
      <c r="F1" s="47"/>
      <c r="G1" s="47"/>
      <c r="H1" s="47"/>
      <c r="I1" s="47"/>
      <c r="J1" s="47"/>
      <c r="K1" s="47"/>
      <c r="L1" s="47"/>
      <c r="M1" s="47"/>
      <c r="N1" s="47"/>
      <c r="O1" s="47"/>
    </row>
    <row r="2" spans="1:15" ht="45" customHeight="1" x14ac:dyDescent="0.25">
      <c r="A2" s="61" t="s">
        <v>94</v>
      </c>
      <c r="B2" s="61"/>
      <c r="C2" s="61"/>
      <c r="D2" s="61"/>
      <c r="E2" s="61"/>
      <c r="F2" s="61"/>
      <c r="G2" s="61"/>
      <c r="H2" s="61"/>
      <c r="I2" s="61"/>
      <c r="J2" s="61"/>
      <c r="K2" s="61"/>
      <c r="L2" s="61"/>
      <c r="M2" s="61"/>
      <c r="N2" s="61"/>
      <c r="O2" s="61"/>
    </row>
    <row r="3" spans="1:15" s="13" customFormat="1" ht="23.25" customHeight="1" x14ac:dyDescent="0.2">
      <c r="A3" s="54" t="str">
        <f>P.L1.1!A3</f>
        <v>(Kèm theo Báo cáo số 245/BC-ĐGS ngày 29 tháng 5 năm 2025 của Đoàn giám sát Thường trực Hội đồng nhân dân Tỉnh)</v>
      </c>
      <c r="B3" s="54"/>
      <c r="C3" s="54"/>
      <c r="D3" s="54"/>
      <c r="E3" s="54"/>
      <c r="F3" s="54"/>
      <c r="G3" s="54"/>
      <c r="H3" s="54"/>
      <c r="I3" s="54"/>
      <c r="J3" s="54"/>
      <c r="K3" s="54"/>
      <c r="L3" s="54"/>
      <c r="M3" s="54"/>
      <c r="N3" s="54"/>
      <c r="O3" s="54"/>
    </row>
    <row r="5" spans="1:15" ht="47.25" customHeight="1" x14ac:dyDescent="0.25">
      <c r="A5" s="49" t="s">
        <v>0</v>
      </c>
      <c r="B5" s="49" t="s">
        <v>8</v>
      </c>
      <c r="C5" s="49" t="s">
        <v>1</v>
      </c>
      <c r="D5" s="49" t="s">
        <v>2</v>
      </c>
      <c r="E5" s="49" t="s">
        <v>3</v>
      </c>
      <c r="F5" s="49" t="s">
        <v>28</v>
      </c>
      <c r="G5" s="49" t="s">
        <v>4</v>
      </c>
      <c r="H5" s="44" t="s">
        <v>5</v>
      </c>
      <c r="I5" s="45"/>
      <c r="J5" s="46" t="s">
        <v>22</v>
      </c>
      <c r="K5" s="46"/>
      <c r="L5" s="49" t="s">
        <v>23</v>
      </c>
      <c r="M5" s="49" t="s">
        <v>16</v>
      </c>
      <c r="N5" s="49" t="s">
        <v>15</v>
      </c>
      <c r="O5" s="52" t="s">
        <v>6</v>
      </c>
    </row>
    <row r="6" spans="1:15" ht="57.75" customHeight="1" x14ac:dyDescent="0.25">
      <c r="A6" s="50"/>
      <c r="B6" s="50"/>
      <c r="C6" s="50"/>
      <c r="D6" s="50"/>
      <c r="E6" s="50"/>
      <c r="F6" s="51"/>
      <c r="G6" s="50"/>
      <c r="H6" s="1" t="s">
        <v>7</v>
      </c>
      <c r="I6" s="2" t="s">
        <v>32</v>
      </c>
      <c r="J6" s="3" t="s">
        <v>21</v>
      </c>
      <c r="K6" s="3" t="s">
        <v>20</v>
      </c>
      <c r="L6" s="51"/>
      <c r="M6" s="51"/>
      <c r="N6" s="51"/>
      <c r="O6" s="53"/>
    </row>
    <row r="7" spans="1:15" ht="15.75" x14ac:dyDescent="0.25">
      <c r="A7" s="4">
        <v>1</v>
      </c>
      <c r="B7" s="4">
        <v>2</v>
      </c>
      <c r="C7" s="4">
        <v>3</v>
      </c>
      <c r="D7" s="4">
        <v>4</v>
      </c>
      <c r="E7" s="4">
        <v>5</v>
      </c>
      <c r="F7" s="4">
        <v>6</v>
      </c>
      <c r="G7" s="4">
        <v>7</v>
      </c>
      <c r="H7" s="4">
        <v>8</v>
      </c>
      <c r="I7" s="4">
        <v>9</v>
      </c>
      <c r="J7" s="4">
        <v>10</v>
      </c>
      <c r="K7" s="4">
        <v>11</v>
      </c>
      <c r="L7" s="7"/>
      <c r="M7" s="4">
        <v>15</v>
      </c>
      <c r="N7" s="4">
        <v>16</v>
      </c>
      <c r="O7" s="4">
        <v>17</v>
      </c>
    </row>
    <row r="8" spans="1:15" ht="36" customHeight="1" x14ac:dyDescent="0.25">
      <c r="A8" s="62" t="s">
        <v>66</v>
      </c>
      <c r="B8" s="63"/>
      <c r="C8" s="20">
        <f>SUM(C9:C10)</f>
        <v>2</v>
      </c>
      <c r="D8" s="20"/>
      <c r="E8" s="20"/>
      <c r="F8" s="20"/>
      <c r="G8" s="20"/>
      <c r="H8" s="20"/>
      <c r="I8" s="18">
        <f>SUM(I9:I10)</f>
        <v>4132.8289999999997</v>
      </c>
      <c r="J8" s="20"/>
      <c r="K8" s="21"/>
      <c r="L8" s="21"/>
      <c r="M8" s="21"/>
      <c r="N8" s="21"/>
      <c r="O8" s="21"/>
    </row>
    <row r="9" spans="1:15" ht="75" x14ac:dyDescent="0.25">
      <c r="A9" s="8">
        <v>1</v>
      </c>
      <c r="B9" s="9" t="s">
        <v>51</v>
      </c>
      <c r="C9" s="8">
        <v>1</v>
      </c>
      <c r="D9" s="8" t="s">
        <v>61</v>
      </c>
      <c r="E9" s="8" t="s">
        <v>62</v>
      </c>
      <c r="F9" s="8" t="s">
        <v>52</v>
      </c>
      <c r="G9" s="8" t="s">
        <v>53</v>
      </c>
      <c r="H9" s="8" t="s">
        <v>54</v>
      </c>
      <c r="I9" s="10">
        <v>2200</v>
      </c>
      <c r="J9" s="8" t="s">
        <v>30</v>
      </c>
      <c r="K9" s="8"/>
      <c r="L9" s="8"/>
      <c r="M9" s="8" t="s">
        <v>60</v>
      </c>
      <c r="N9" s="8"/>
      <c r="O9" s="8"/>
    </row>
    <row r="10" spans="1:15" ht="129.75" customHeight="1" x14ac:dyDescent="0.25">
      <c r="A10" s="8">
        <v>2</v>
      </c>
      <c r="B10" s="9" t="s">
        <v>55</v>
      </c>
      <c r="C10" s="8">
        <v>1</v>
      </c>
      <c r="D10" s="8" t="s">
        <v>61</v>
      </c>
      <c r="E10" s="8" t="s">
        <v>62</v>
      </c>
      <c r="F10" s="8" t="s">
        <v>63</v>
      </c>
      <c r="G10" s="8" t="s">
        <v>53</v>
      </c>
      <c r="H10" s="8" t="s">
        <v>56</v>
      </c>
      <c r="I10" s="10">
        <v>1932.829</v>
      </c>
      <c r="J10" s="8" t="s">
        <v>30</v>
      </c>
      <c r="K10" s="8"/>
      <c r="L10" s="8"/>
      <c r="M10" s="8" t="s">
        <v>59</v>
      </c>
      <c r="N10" s="8"/>
      <c r="O10" s="8"/>
    </row>
  </sheetData>
  <mergeCells count="17">
    <mergeCell ref="A3:O3"/>
    <mergeCell ref="A8:B8"/>
    <mergeCell ref="A1:O1"/>
    <mergeCell ref="A2:O2"/>
    <mergeCell ref="A5:A6"/>
    <mergeCell ref="B5:B6"/>
    <mergeCell ref="C5:C6"/>
    <mergeCell ref="D5:D6"/>
    <mergeCell ref="E5:E6"/>
    <mergeCell ref="F5:F6"/>
    <mergeCell ref="G5:G6"/>
    <mergeCell ref="H5:I5"/>
    <mergeCell ref="J5:K5"/>
    <mergeCell ref="L5:L6"/>
    <mergeCell ref="M5:M6"/>
    <mergeCell ref="N5:N6"/>
    <mergeCell ref="O5:O6"/>
  </mergeCells>
  <pageMargins left="0.7" right="0.7"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P.L1.1</vt:lpstr>
      <vt:lpstr>PL 1.2</vt:lpstr>
      <vt:lpstr>PL1.3</vt:lpstr>
      <vt:lpstr>'PL 1.2'!Print_Titles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GIANG THANH</dc:creator>
  <cp:lastModifiedBy>A</cp:lastModifiedBy>
  <cp:lastPrinted>2025-05-29T08:03:14Z</cp:lastPrinted>
  <dcterms:created xsi:type="dcterms:W3CDTF">2025-02-24T08:13:41Z</dcterms:created>
  <dcterms:modified xsi:type="dcterms:W3CDTF">2025-05-29T08:03:46Z</dcterms:modified>
</cp:coreProperties>
</file>